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CCS\Desktop\"/>
    </mc:Choice>
  </mc:AlternateContent>
  <bookViews>
    <workbookView xWindow="0" yWindow="0" windowWidth="9480" windowHeight="2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<sst xmlns="http://schemas.openxmlformats.org/spreadsheetml/2006/main" count="253" uniqueCount="150">
  <si>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</si>
  <si>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</si>
  <si>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</si>
  <si>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</si>
  <si>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</si>
  <si>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</si>
  <si>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</si>
  <si>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</si>
  <si>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</si>
  <si>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</si>
  <si>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</si>
  <si>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</si>
  <si>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</si>
  <si>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</si>
  <si>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</si>
  <si>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</si>
  <si>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</si>
  <si>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</si>
  <si>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</si>
  <si>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</si>
  <si>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</si>
  <si>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</si>
  <si>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</si>
  <si>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</si>
  <si>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</si>
  <si>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</si>
  <si>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</si>
  <si>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</si>
  <si>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</si>
  <si>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</si>
  <si>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</si>
  <si>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</si>
  <si>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</si>
  <si>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</si>
  <si>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</si>
  <si>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</si>
  <si>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</si>
  <si>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</si>
  <si>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</si>
  <si>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</si>
  <si>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</si>
  <si>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</si>
  <si>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</si>
  <si>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</si>
  <si>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</si>
  <si>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</si>
  <si>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</si>
  <si>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</si>
  <si>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</si>
  <si>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</si>
  <si>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</si>
  <si>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</si>
  <si>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</si>
  <si>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</si>
  <si>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</si>
  <si>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</si>
  <si>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</si>
  <si>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</si>
  <si>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</si>
  <si>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</si>
  <si>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</si>
  <si>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</si>
  <si>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</si>
  <si>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</si>
  <si>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</si>
  <si>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</si>
  <si>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</si>
  <si>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</si>
  <si>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</si>
  <si>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</si>
  <si>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</si>
  <si>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</si>
  <si>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</si>
  <si>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</si>
  <si>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</si>
  <si>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</si>
  <si>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</si>
  <si>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</si>
  <si>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</si>
  <si>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</si>
  <si>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</si>
  <si>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</si>
  <si>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</si>
  <si>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</si>
  <si>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</si>
  <si>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</si>
  <si>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</si>
  <si>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</si>
  <si>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</si>
  <si>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</si>
  <si>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</si>
  <si>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</si>
  <si>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</si>
  <si>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</si>
  <si>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</si>
  <si>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</si>
  <si>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</si>
  <si>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</si>
  <si>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</si>
  <si>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</si>
  <si>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</si>
  <si>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</si>
  <si>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</si>
  <si>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</si>
  <si>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</si>
  <si>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</si>
  <si>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</si>
  <si>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</si>
  <si>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</si>
  <si>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</si>
  <si>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</si>
  <si>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</si>
  <si>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</si>
  <si>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</si>
  <si>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</si>
  <si>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</si>
  <si>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</si>
  <si>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</si>
  <si>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</si>
  <si>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</si>
  <si>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</si>
  <si>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</si>
  <si>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</si>
  <si>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</si>
  <si>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</si>
  <si>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</si>
  <si>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</si>
  <si>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</si>
  <si>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</si>
  <si>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</si>
  <si>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</si>
  <si>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</si>
  <si>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</si>
  <si>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</si>
  <si>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</si>
  <si>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</si>
  <si>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</si>
  <si>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</si>
  <si>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</si>
  <si>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CASINO ESPANYOL DE CEBU</t>
  </si>
  <si>
    <t>X</t>
  </si>
  <si>
    <t>Philip Neri Estocada</t>
  </si>
  <si>
    <t>BOGO CITY</t>
  </si>
  <si>
    <t>PERPETUAL SOCCOUR HOSPITAL</t>
  </si>
  <si>
    <t>HAROLD'S HOTEL</t>
  </si>
  <si>
    <t>Kythe Foundation Inc</t>
  </si>
  <si>
    <t>Kythe Family Day</t>
  </si>
  <si>
    <t>x</t>
  </si>
  <si>
    <t>RIDE TO END POLIO- Patak</t>
  </si>
  <si>
    <t>Bogo City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</si>
</sst>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0" zoomScale="118" zoomScaleNormal="200" zoomScalePageLayoutView="118" workbookViewId="0">
      <selection activeCell="H31" sqref="H3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43739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43814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43780</v>
      </c>
      <c r="C11" s="149"/>
      <c r="D11" s="155">
        <v>24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>
        <v>43787</v>
      </c>
      <c r="C12" s="81"/>
      <c r="D12" s="91">
        <v>25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139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43794</v>
      </c>
      <c r="C17" s="81"/>
      <c r="D17" s="167"/>
      <c r="E17" s="168"/>
      <c r="F17" s="168"/>
      <c r="G17" s="168"/>
      <c r="H17" s="75"/>
      <c r="I17" s="76"/>
      <c r="J17" s="77">
        <v>28</v>
      </c>
      <c r="K17" s="77"/>
      <c r="L17" s="180"/>
      <c r="M17" s="64"/>
      <c r="N17" s="64"/>
      <c r="O17" s="65"/>
      <c r="P17" s="45" t="s">
        <v>139</v>
      </c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43793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9</v>
      </c>
      <c r="M19" s="77"/>
      <c r="N19" s="78"/>
      <c r="O19" s="79"/>
      <c r="P19" s="45" t="s">
        <v>142</v>
      </c>
    </row>
    <row r="20" spans="1:16" s="36" customFormat="1" ht="12" customHeight="1" thickTop="1" thickBot="1">
      <c r="A20" s="84"/>
      <c r="B20" s="80">
        <v>43799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13</v>
      </c>
      <c r="M20" s="77"/>
      <c r="N20" s="78"/>
      <c r="O20" s="79"/>
      <c r="P20" s="45" t="s">
        <v>143</v>
      </c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43777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5</v>
      </c>
      <c r="O27" s="99"/>
      <c r="P27" s="46" t="s">
        <v>144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35</v>
      </c>
      <c r="J31" s="104" t="s">
        <v>7</v>
      </c>
      <c r="K31" s="105"/>
      <c r="L31" s="105"/>
      <c r="M31" s="105"/>
      <c r="N31" s="105"/>
      <c r="O31" s="105"/>
      <c r="P31" s="3">
        <v>23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23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35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Manuel Climaco III</v>
      </c>
      <c r="B52" s="141"/>
      <c r="C52" s="142"/>
      <c r="D52" s="142"/>
      <c r="E52" s="142"/>
      <c r="F52" s="142"/>
      <c r="G52" s="142" t="str">
        <f>I6</f>
        <v>Kendrick S. Sulay</v>
      </c>
      <c r="H52" s="142"/>
      <c r="I52" s="142"/>
      <c r="J52" s="142"/>
      <c r="K52" s="142"/>
      <c r="L52" s="142"/>
      <c r="M52" s="143" t="s">
        <v>141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B10" zoomScale="91" zoomScaleNormal="200" zoomScalePageLayoutView="91" workbookViewId="0">
      <selection activeCell="P11" sqref="P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Fuente</v>
      </c>
      <c r="B3" s="200"/>
      <c r="C3" s="200"/>
      <c r="D3" s="200"/>
      <c r="E3" s="200"/>
      <c r="F3" s="200" t="str">
        <f>'Summary of Activities'!I6</f>
        <v>Kendrick S. Sulay</v>
      </c>
      <c r="G3" s="200"/>
      <c r="H3" s="200"/>
      <c r="I3" s="200"/>
      <c r="J3" s="200"/>
      <c r="K3" s="200"/>
      <c r="L3" s="200" t="str">
        <f>'Summary of Activities'!N6</f>
        <v>Manuel Climaco III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43739</v>
      </c>
      <c r="U3" s="200"/>
      <c r="V3" s="200"/>
      <c r="W3" s="204">
        <f>'Summary of Activities'!O8</f>
        <v>43814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43793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140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100</v>
      </c>
      <c r="P6" s="49">
        <v>9</v>
      </c>
      <c r="Q6" s="50">
        <v>5000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148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149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43799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147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100</v>
      </c>
      <c r="P11" s="49">
        <v>13</v>
      </c>
      <c r="Q11" s="50">
        <v>10000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146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145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200</v>
      </c>
      <c r="G51" s="218"/>
      <c r="H51" s="217">
        <f>P6+P11+P16+P21+P26+P31+P36+P41</f>
        <v>22</v>
      </c>
      <c r="I51" s="218"/>
      <c r="J51" s="238">
        <f>Q6+Q11+Q16+Q21+Q26+Q31+Q36+Q41</f>
        <v>15000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200</v>
      </c>
      <c r="G54" s="230"/>
      <c r="H54" s="229">
        <f>SUM(H47:I52)</f>
        <v>22</v>
      </c>
      <c r="I54" s="230"/>
      <c r="J54" s="226">
        <f>SUM(J47:L52)</f>
        <v>15000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2019-12-14T03:33:23Z</dcterms:modified>
</cp:coreProperties>
</file>